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sev_VV\AppData\Local\LANIT\LanDocs\EditedFiles\"/>
    </mc:Choice>
  </mc:AlternateContent>
  <bookViews>
    <workbookView xWindow="0" yWindow="0" windowWidth="2370" windowHeight="0"/>
  </bookViews>
  <sheets>
    <sheet name="график фин" sheetId="1" r:id="rId1"/>
  </sheets>
  <definedNames>
    <definedName name="_xlnm.Print_Area" localSheetId="0">'график фин'!$A$1:$J$17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1" l="1"/>
  <c r="M11" i="1"/>
  <c r="N11" i="1" s="1"/>
  <c r="K11" i="1"/>
  <c r="L11" i="1" s="1"/>
</calcChain>
</file>

<file path=xl/sharedStrings.xml><?xml version="1.0" encoding="utf-8"?>
<sst xmlns="http://schemas.openxmlformats.org/spreadsheetml/2006/main" count="23" uniqueCount="21">
  <si>
    <t>Приложение №11</t>
  </si>
  <si>
    <t>к Договору №_____________</t>
  </si>
  <si>
    <t>№ п/п</t>
  </si>
  <si>
    <t>Наименование работ</t>
  </si>
  <si>
    <t>ЗАКАЗЧИК:</t>
  </si>
  <si>
    <t>М.П.</t>
  </si>
  <si>
    <t>Всего с НДС</t>
  </si>
  <si>
    <t>от «______» ________________20__г.</t>
  </si>
  <si>
    <t>_________________ (ФИО)</t>
  </si>
  <si>
    <t>ПОДРЯДЧИК:</t>
  </si>
  <si>
    <t>График финансирования  по ремонту автомобильной дороги А-107 "Московское малое кольцо" Икша - Ногинск - Бронницы - Голицыно - Истра - Икша на участках км 207+000 – км 216+000, км 216+000 - км 227+000, км 227+000 - км 236+000,Московская область</t>
  </si>
  <si>
    <t>гарантийные обязательства (ввод участка в 2024г)</t>
  </si>
  <si>
    <t>*оставшаяся сумма финансирования выполненных работ, определенная с учетом снижения на этапе конкурентных процедур и вычетом гарантийных удержаний</t>
  </si>
  <si>
    <t>Стоимость работ всего, руб.</t>
  </si>
  <si>
    <t>по истечению
1-го года (2025 г)
(2% от гарантийной
суммы ), руб.</t>
  </si>
  <si>
    <t>Финансирование выполненных работ в 2024 г., руб.</t>
  </si>
  <si>
    <t>Финансирование выполненных работ в 2023 г., руб.</t>
  </si>
  <si>
    <t>по истечению
2-го года (2026 г)
(2% от гарантийной
суммы ), руб.</t>
  </si>
  <si>
    <t>по истечению    3-го года (2027г) (6% от общей гарантийной суммы), руб.</t>
  </si>
  <si>
    <t>по истечению    4-го года (2028г) (0% от общей гарантийной суммы), руб.</t>
  </si>
  <si>
    <t>по истечению    5-го года (2029г) (90% от общей гарантийной суммы),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</si>
</sst>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0" tint="-0.3499862666707357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2"/>
    </font>
    <font>
      <sz val="11"/>
      <color rgb="FF000000"/>
      <name val="Times New Roman"/>
      <family val="2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0" tint="-0.3499862666707357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2"/>
    </font>
    <font>
      <sz val="11"/>
      <color theme="0" tint="-0.34998626667073579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1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1" fillId="0" borderId="0" xfId="1"/>
    <xf numFmtId="0" fontId="1" fillId="0" borderId="0" xfId="1" applyFont="1" applyFill="1" applyBorder="1" applyAlignment="1">
      <alignment horizontal="left" vertical="top"/>
    </xf>
    <xf numFmtId="0" fontId="1" fillId="0" borderId="0" xfId="1" applyFont="1" applyFill="1" applyBorder="1" applyAlignment="1">
      <alignment horizontal="right" vertical="top"/>
    </xf>
    <xf numFmtId="0" fontId="3" fillId="0" borderId="0" xfId="1" applyFont="1"/>
    <xf numFmtId="0" fontId="4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vertical="top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center" vertical="top" wrapText="1"/>
    </xf>
    <xf numFmtId="1" fontId="6" fillId="0" borderId="0" xfId="1" applyNumberFormat="1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10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center" vertical="center" wrapText="1"/>
    </xf>
    <xf numFmtId="1" fontId="7" fillId="0" borderId="0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1" fontId="7" fillId="0" borderId="0" xfId="1" applyNumberFormat="1" applyFont="1" applyFill="1" applyBorder="1" applyAlignment="1">
      <alignment horizontal="left" vertical="top" wrapText="1" indent="2"/>
    </xf>
    <xf numFmtId="0" fontId="6" fillId="0" borderId="0" xfId="2" applyFont="1" applyFill="1" applyBorder="1" applyAlignment="1"/>
    <xf numFmtId="0" fontId="12" fillId="0" borderId="0" xfId="1" applyFont="1" applyFill="1" applyBorder="1" applyAlignment="1">
      <alignment horizontal="left" vertical="center" wrapText="1"/>
    </xf>
    <xf numFmtId="0" fontId="7" fillId="0" borderId="0" xfId="1" applyFont="1"/>
    <xf numFmtId="0" fontId="13" fillId="0" borderId="0" xfId="1" applyFont="1"/>
    <xf numFmtId="0" fontId="6" fillId="0" borderId="0" xfId="2" applyFont="1" applyFill="1" applyBorder="1" applyAlignment="1">
      <alignment vertical="center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top" wrapText="1"/>
    </xf>
    <xf numFmtId="0" fontId="1" fillId="0" borderId="6" xfId="1" applyFont="1" applyFill="1" applyBorder="1" applyAlignment="1">
      <alignment horizontal="center" vertical="top" wrapText="1"/>
    </xf>
    <xf numFmtId="0" fontId="1" fillId="0" borderId="3" xfId="1" applyFont="1" applyFill="1" applyBorder="1" applyAlignment="1">
      <alignment horizontal="center" vertical="top" wrapText="1"/>
    </xf>
    <xf numFmtId="2" fontId="7" fillId="0" borderId="4" xfId="1" applyNumberFormat="1" applyFont="1" applyFill="1" applyBorder="1" applyAlignment="1">
      <alignment horizontal="center" vertical="center" wrapText="1"/>
    </xf>
    <xf numFmtId="2" fontId="7" fillId="0" borderId="5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3">
    <cellStyle name="Обычный" xfId="0" builtinId="0"/>
    <cellStyle name="Обычный 8" xfId="2"/>
    <cellStyle name="Обычный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"/>
  <sheetViews>
    <sheetView tabSelected="1" view="pageBreakPreview" zoomScaleSheetLayoutView="100" workbookViewId="0">
      <selection activeCell="D11" sqref="D11"/>
    </sheetView>
  </sheetViews>
  <sheetFormatPr defaultRowHeight="12.75" x14ac:dyDescent="0.2"/>
  <cols>
    <col min="1" max="1" width="4.28515625" style="2" customWidth="1"/>
    <col min="2" max="2" width="24.42578125" style="2" customWidth="1"/>
    <col min="3" max="3" width="18" style="2" customWidth="1"/>
    <col min="4" max="7" width="20.85546875" style="2" customWidth="1"/>
    <col min="8" max="9" width="19.42578125" style="2" customWidth="1"/>
    <col min="10" max="10" width="19.5703125" style="2" customWidth="1"/>
    <col min="11" max="11" width="14.28515625" style="5" bestFit="1" customWidth="1"/>
    <col min="12" max="12" width="9.140625" style="5"/>
    <col min="13" max="13" width="15.5703125" style="5" bestFit="1" customWidth="1"/>
    <col min="14" max="14" width="9.140625" style="5"/>
    <col min="15" max="15" width="15.28515625" style="5" customWidth="1"/>
    <col min="16" max="16384" width="9.140625" style="2"/>
  </cols>
  <sheetData>
    <row r="1" spans="1:15" ht="15.75" x14ac:dyDescent="0.2">
      <c r="A1" s="1"/>
      <c r="B1" s="1"/>
      <c r="C1" s="1"/>
      <c r="F1" s="3"/>
      <c r="G1" s="3"/>
      <c r="H1" s="3"/>
      <c r="I1" s="3"/>
      <c r="J1" s="4" t="s">
        <v>0</v>
      </c>
    </row>
    <row r="2" spans="1:15" ht="14.25" x14ac:dyDescent="0.2">
      <c r="A2" s="6"/>
      <c r="B2" s="6"/>
      <c r="C2" s="6"/>
      <c r="F2" s="3"/>
      <c r="G2" s="3"/>
      <c r="H2" s="3"/>
      <c r="I2" s="3"/>
      <c r="J2" s="4" t="s">
        <v>1</v>
      </c>
      <c r="K2" s="7"/>
    </row>
    <row r="3" spans="1:15" ht="15.75" x14ac:dyDescent="0.2">
      <c r="A3" s="8"/>
      <c r="B3" s="9"/>
      <c r="C3" s="8"/>
      <c r="J3" s="4" t="s">
        <v>7</v>
      </c>
    </row>
    <row r="4" spans="1:15" ht="14.25" x14ac:dyDescent="0.2">
      <c r="A4" s="10"/>
      <c r="B4" s="11"/>
      <c r="C4" s="12"/>
      <c r="F4" s="3"/>
      <c r="G4" s="3"/>
      <c r="H4" s="3"/>
      <c r="I4" s="3"/>
      <c r="J4" s="3"/>
    </row>
    <row r="5" spans="1:15" x14ac:dyDescent="0.2">
      <c r="A5" s="40" t="s">
        <v>10</v>
      </c>
      <c r="B5" s="40"/>
      <c r="C5" s="40"/>
      <c r="D5" s="40"/>
      <c r="E5" s="40"/>
      <c r="F5" s="40"/>
      <c r="G5" s="40"/>
      <c r="H5" s="40"/>
      <c r="I5" s="40"/>
      <c r="J5" s="40"/>
    </row>
    <row r="6" spans="1:15" x14ac:dyDescent="0.2">
      <c r="A6" s="40"/>
      <c r="B6" s="40"/>
      <c r="C6" s="40"/>
      <c r="D6" s="40"/>
      <c r="E6" s="40"/>
      <c r="F6" s="40"/>
      <c r="G6" s="40"/>
      <c r="H6" s="40"/>
      <c r="I6" s="40"/>
      <c r="J6" s="40"/>
    </row>
    <row r="7" spans="1:15" ht="27.75" customHeight="1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5" ht="16.5" customHeight="1" x14ac:dyDescent="0.2">
      <c r="A8" s="48" t="s">
        <v>2</v>
      </c>
      <c r="B8" s="46" t="s">
        <v>3</v>
      </c>
      <c r="C8" s="46" t="s">
        <v>13</v>
      </c>
      <c r="D8" s="44" t="s">
        <v>16</v>
      </c>
      <c r="E8" s="44" t="s">
        <v>15</v>
      </c>
      <c r="F8" s="41" t="s">
        <v>11</v>
      </c>
      <c r="G8" s="42"/>
      <c r="H8" s="42"/>
      <c r="I8" s="42"/>
      <c r="J8" s="43"/>
    </row>
    <row r="9" spans="1:15" ht="102.75" customHeight="1" x14ac:dyDescent="0.2">
      <c r="A9" s="49"/>
      <c r="B9" s="47"/>
      <c r="C9" s="47"/>
      <c r="D9" s="45"/>
      <c r="E9" s="50"/>
      <c r="F9" s="14" t="s">
        <v>14</v>
      </c>
      <c r="G9" s="14" t="s">
        <v>17</v>
      </c>
      <c r="H9" s="14" t="s">
        <v>18</v>
      </c>
      <c r="I9" s="14" t="s">
        <v>19</v>
      </c>
      <c r="J9" s="14" t="s">
        <v>20</v>
      </c>
    </row>
    <row r="10" spans="1:15" ht="14.25" customHeight="1" x14ac:dyDescent="0.2">
      <c r="A10" s="15">
        <v>1</v>
      </c>
      <c r="B10" s="16">
        <v>2</v>
      </c>
      <c r="C10" s="16">
        <v>3</v>
      </c>
      <c r="D10" s="15">
        <v>4</v>
      </c>
      <c r="E10" s="15">
        <v>5</v>
      </c>
      <c r="F10" s="16">
        <v>6</v>
      </c>
      <c r="G10" s="16">
        <v>7</v>
      </c>
      <c r="H10" s="16">
        <v>8</v>
      </c>
      <c r="I10" s="16">
        <v>9</v>
      </c>
      <c r="J10" s="16">
        <v>10</v>
      </c>
    </row>
    <row r="11" spans="1:15" s="20" customFormat="1" ht="150" customHeight="1" x14ac:dyDescent="0.25">
      <c r="A11" s="15"/>
      <c r="B11" s="17" t="s">
        <v>6</v>
      </c>
      <c r="C11" s="18"/>
      <c r="D11" s="21">
        <v>470000000</v>
      </c>
      <c r="E11" s="37" t="s">
        <v>12</v>
      </c>
      <c r="F11" s="22"/>
      <c r="G11" s="22"/>
      <c r="H11" s="22"/>
      <c r="I11" s="22"/>
      <c r="J11" s="22"/>
      <c r="K11" s="19" t="e">
        <f>#REF!+#REF!+#REF!+#REF!+#REF!</f>
        <v>#REF!</v>
      </c>
      <c r="L11" s="19" t="e">
        <f>#REF!-K11</f>
        <v>#REF!</v>
      </c>
      <c r="M11" s="19" t="e">
        <f>J11+F11+#REF!+#REF!+D11</f>
        <v>#REF!</v>
      </c>
      <c r="N11" s="19" t="e">
        <f>#REF!-M11</f>
        <v>#REF!</v>
      </c>
      <c r="O11" s="19" t="e">
        <f>C11-#REF!-#REF!-#REF!-#REF!-#REF!-D11-#REF!-#REF!-F11-J11</f>
        <v>#REF!</v>
      </c>
    </row>
    <row r="12" spans="1:15" ht="15" x14ac:dyDescent="0.2">
      <c r="A12" s="23"/>
      <c r="B12" s="24"/>
      <c r="C12" s="13"/>
    </row>
    <row r="13" spans="1:15" ht="15" x14ac:dyDescent="0.2">
      <c r="A13" s="23"/>
      <c r="B13" s="24"/>
      <c r="C13" s="13"/>
    </row>
    <row r="14" spans="1:15" ht="15" x14ac:dyDescent="0.2">
      <c r="A14" s="25"/>
      <c r="B14" s="38" t="s">
        <v>4</v>
      </c>
      <c r="C14" s="38"/>
      <c r="D14" s="38" t="s">
        <v>9</v>
      </c>
      <c r="E14" s="38"/>
      <c r="F14" s="38"/>
      <c r="G14" s="31"/>
      <c r="H14" s="33"/>
      <c r="I14" s="35"/>
    </row>
    <row r="15" spans="1:15" ht="15.75" customHeight="1" x14ac:dyDescent="0.2">
      <c r="A15" s="25"/>
      <c r="B15" s="39"/>
      <c r="C15" s="39"/>
      <c r="D15" s="39"/>
      <c r="E15" s="39"/>
      <c r="F15" s="39"/>
      <c r="G15" s="32"/>
      <c r="H15" s="34"/>
      <c r="I15" s="36"/>
    </row>
    <row r="16" spans="1:15" s="28" customFormat="1" ht="20.25" customHeight="1" x14ac:dyDescent="0.25">
      <c r="A16" s="25"/>
      <c r="B16" s="26" t="s">
        <v>8</v>
      </c>
      <c r="C16" s="27"/>
      <c r="D16" s="26" t="s">
        <v>8</v>
      </c>
      <c r="E16" s="26"/>
      <c r="F16" s="27"/>
      <c r="G16" s="27"/>
      <c r="H16" s="27"/>
      <c r="I16" s="27"/>
      <c r="K16" s="29"/>
      <c r="L16" s="29"/>
      <c r="M16" s="29"/>
      <c r="N16" s="29"/>
      <c r="O16" s="29"/>
    </row>
    <row r="17" spans="1:15" s="28" customFormat="1" ht="15" x14ac:dyDescent="0.25">
      <c r="A17" s="25"/>
      <c r="B17" s="30" t="s">
        <v>5</v>
      </c>
      <c r="C17" s="27"/>
      <c r="D17" s="30" t="s">
        <v>5</v>
      </c>
      <c r="E17" s="30"/>
      <c r="F17" s="27"/>
      <c r="G17" s="27"/>
      <c r="H17" s="27"/>
      <c r="I17" s="27"/>
      <c r="K17" s="29"/>
      <c r="L17" s="29"/>
      <c r="M17" s="29"/>
      <c r="N17" s="29"/>
      <c r="O17" s="29"/>
    </row>
  </sheetData>
  <mergeCells count="11">
    <mergeCell ref="B14:C14"/>
    <mergeCell ref="B15:C15"/>
    <mergeCell ref="A5:J7"/>
    <mergeCell ref="F8:J8"/>
    <mergeCell ref="D14:F14"/>
    <mergeCell ref="D15:F15"/>
    <mergeCell ref="D8:D9"/>
    <mergeCell ref="C8:C9"/>
    <mergeCell ref="B8:B9"/>
    <mergeCell ref="A8:A9"/>
    <mergeCell ref="E8:E9"/>
  </mergeCells>
  <pageMargins left="0.39370078740157483" right="0.39370078740157483" top="0.78740157480314965" bottom="0.39370078740157483" header="0" footer="0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фин</vt:lpstr>
      <vt:lpstr>'график фин'!Область_печати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Толмачева Ирина Владимировна</dc:creator>
  <cp:lastModifiedBy>Гусев Владимир Владимирович</cp:lastModifiedBy>
  <dcterms:created xsi:type="dcterms:W3CDTF">2017-08-29T07:31:49Z</dcterms:created>
  <dcterms:modified xsi:type="dcterms:W3CDTF">2022-12-14T13:57:55Z</dcterms:modified>
</cp:coreProperties>
</file>